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民間稲作研究所\Documents\center\down_pw\"/>
    </mc:Choice>
  </mc:AlternateContent>
  <xr:revisionPtr revIDLastSave="0" documentId="13_ncr:1_{8469E8CA-B209-44AF-8488-1E0A89307CC4}" xr6:coauthVersionLast="45" xr6:coauthVersionMax="45" xr10:uidLastSave="{00000000-0000-0000-0000-000000000000}"/>
  <bookViews>
    <workbookView xWindow="825" yWindow="2820" windowWidth="15960" windowHeight="13710" tabRatio="882" xr2:uid="{00000000-000D-0000-FFFF-FFFF00000000}"/>
  </bookViews>
  <sheets>
    <sheet name="Sheet1" sheetId="4" r:id="rId1"/>
    <sheet name="Sheet2" sheetId="1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4" l="1"/>
  <c r="J26" i="4" l="1"/>
  <c r="J15" i="4"/>
  <c r="J10" i="4"/>
  <c r="J9" i="4"/>
  <c r="J8" i="4"/>
  <c r="J12" i="4" s="1"/>
</calcChain>
</file>

<file path=xl/sharedStrings.xml><?xml version="1.0" encoding="utf-8"?>
<sst xmlns="http://schemas.openxmlformats.org/spreadsheetml/2006/main" count="71" uniqueCount="62">
  <si>
    <t>民稲研認証センター　旅費･業務精算書</t>
    <rPh sb="0" eb="3">
      <t>ミントウケン</t>
    </rPh>
    <rPh sb="3" eb="5">
      <t>ニンショウ</t>
    </rPh>
    <rPh sb="10" eb="12">
      <t>リョヒ</t>
    </rPh>
    <rPh sb="13" eb="15">
      <t>ギョウム</t>
    </rPh>
    <rPh sb="15" eb="18">
      <t>セイサンショ</t>
    </rPh>
    <phoneticPr fontId="1"/>
  </si>
  <si>
    <t>日当</t>
    <rPh sb="0" eb="2">
      <t>ニットウ</t>
    </rPh>
    <phoneticPr fontId="1"/>
  </si>
  <si>
    <t>検査・調査時間</t>
    <rPh sb="0" eb="2">
      <t>ケンサ</t>
    </rPh>
    <rPh sb="3" eb="5">
      <t>チョウサ</t>
    </rPh>
    <rPh sb="5" eb="7">
      <t>ジカン</t>
    </rPh>
    <phoneticPr fontId="1"/>
  </si>
  <si>
    <t>源泉徴収</t>
    <rPh sb="0" eb="2">
      <t>ゲンセン</t>
    </rPh>
    <rPh sb="2" eb="4">
      <t>チョウシュウ</t>
    </rPh>
    <phoneticPr fontId="1"/>
  </si>
  <si>
    <t>自家用車使用</t>
    <rPh sb="0" eb="4">
      <t>ジカヨウシャ</t>
    </rPh>
    <rPh sb="4" eb="6">
      <t>シヨウ</t>
    </rPh>
    <phoneticPr fontId="1"/>
  </si>
  <si>
    <t>運転時間</t>
    <rPh sb="0" eb="2">
      <t>ウンテン</t>
    </rPh>
    <rPh sb="2" eb="4">
      <t>ジカン</t>
    </rPh>
    <phoneticPr fontId="1"/>
  </si>
  <si>
    <t>走行距離</t>
    <rPh sb="0" eb="2">
      <t>ソウコウ</t>
    </rPh>
    <rPh sb="2" eb="4">
      <t>キョリ</t>
    </rPh>
    <phoneticPr fontId="1"/>
  </si>
  <si>
    <t>高速道路利用</t>
    <rPh sb="0" eb="2">
      <t>コウソク</t>
    </rPh>
    <rPh sb="2" eb="4">
      <t>ドウロ</t>
    </rPh>
    <rPh sb="4" eb="6">
      <t>リヨウ</t>
    </rPh>
    <phoneticPr fontId="1"/>
  </si>
  <si>
    <t>発</t>
    <rPh sb="0" eb="1">
      <t>ハツ</t>
    </rPh>
    <phoneticPr fontId="1"/>
  </si>
  <si>
    <t>→</t>
    <phoneticPr fontId="1"/>
  </si>
  <si>
    <t>着</t>
    <rPh sb="0" eb="1">
      <t>チャク</t>
    </rPh>
    <phoneticPr fontId="1"/>
  </si>
  <si>
    <t>移動月日</t>
    <rPh sb="0" eb="2">
      <t>イドウ</t>
    </rPh>
    <rPh sb="2" eb="4">
      <t>ガッピ</t>
    </rPh>
    <phoneticPr fontId="1"/>
  </si>
  <si>
    <t>交通費</t>
    <rPh sb="0" eb="3">
      <t>コウツウヒ</t>
    </rPh>
    <phoneticPr fontId="1"/>
  </si>
  <si>
    <t>乗車区間</t>
    <rPh sb="0" eb="2">
      <t>ジョウシャ</t>
    </rPh>
    <rPh sb="2" eb="4">
      <t>クカン</t>
    </rPh>
    <phoneticPr fontId="1"/>
  </si>
  <si>
    <t>時間　×　300円</t>
    <rPh sb="0" eb="2">
      <t>ジカン</t>
    </rPh>
    <rPh sb="8" eb="9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</si>
  <si>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</si>
  <si>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</si>
  <si>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</si>
  <si>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</si>
  <si>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支払金額</t>
    <rPh sb="0" eb="2">
      <t>シハライ</t>
    </rPh>
    <rPh sb="2" eb="4">
      <t>キンガク</t>
    </rPh>
    <phoneticPr fontId="1"/>
  </si>
  <si>
    <t>小数点以下切り捨て</t>
    <rPh sb="0" eb="3">
      <t>ショウスウテン</t>
    </rPh>
    <rPh sb="3" eb="5">
      <t>イカ</t>
    </rPh>
    <rPh sb="5" eb="6">
      <t>キ</t>
    </rPh>
    <rPh sb="7" eb="8">
      <t>ス</t>
    </rPh>
    <phoneticPr fontId="1"/>
  </si>
  <si>
    <t>(</t>
    <phoneticPr fontId="1"/>
  </si>
  <si>
    <t>)</t>
    <phoneticPr fontId="1"/>
  </si>
  <si>
    <t>往・復</t>
    <rPh sb="0" eb="1">
      <t>オウ</t>
    </rPh>
    <rPh sb="2" eb="3">
      <t>サカエ</t>
    </rPh>
    <phoneticPr fontId="1"/>
  </si>
  <si>
    <t>発</t>
    <rPh sb="0" eb="1">
      <t>ハツ</t>
    </rPh>
    <phoneticPr fontId="1"/>
  </si>
  <si>
    <t>着</t>
    <rPh sb="0" eb="1">
      <t>チャク</t>
    </rPh>
    <phoneticPr fontId="1"/>
  </si>
  <si>
    <t>交通費合計</t>
    <rPh sb="0" eb="3">
      <t>コウツウヒ</t>
    </rPh>
    <rPh sb="3" eb="5">
      <t>ゴウケイ</t>
    </rPh>
    <phoneticPr fontId="1"/>
  </si>
  <si>
    <t>宿泊費合計</t>
    <rPh sb="0" eb="3">
      <t>シュクハクヒ</t>
    </rPh>
    <rPh sb="3" eb="5">
      <t>ゴウケイ</t>
    </rPh>
    <phoneticPr fontId="1"/>
  </si>
  <si>
    <t>その他合計</t>
    <rPh sb="2" eb="3">
      <t>タ</t>
    </rPh>
    <rPh sb="3" eb="5">
      <t>ゴウケイ</t>
    </rPh>
    <phoneticPr fontId="1"/>
  </si>
  <si>
    <t>公共交通機関利用</t>
    <rPh sb="0" eb="2">
      <t>コウキョウ</t>
    </rPh>
    <rPh sb="2" eb="4">
      <t>コウツウ</t>
    </rPh>
    <rPh sb="4" eb="6">
      <t>キカン</t>
    </rPh>
    <rPh sb="6" eb="8">
      <t>リヨウ</t>
    </rPh>
    <phoneticPr fontId="1"/>
  </si>
  <si>
    <t>支払先(交通機関)</t>
    <rPh sb="0" eb="3">
      <t>シハライサキ</t>
    </rPh>
    <rPh sb="4" eb="6">
      <t>コウツウ</t>
    </rPh>
    <rPh sb="6" eb="8">
      <t>キカン</t>
    </rPh>
    <phoneticPr fontId="1"/>
  </si>
  <si>
    <t>時間　×　100円</t>
    <rPh sb="0" eb="2">
      <t>ジカン</t>
    </rPh>
    <rPh sb="8" eb="9">
      <t>エン</t>
    </rPh>
    <phoneticPr fontId="1"/>
  </si>
  <si>
    <t>(日当合計+交通費合計+宿泊費合計+その他合計)</t>
    <rPh sb="1" eb="3">
      <t>ニットウ</t>
    </rPh>
    <rPh sb="3" eb="5">
      <t>ゴウケイ</t>
    </rPh>
    <rPh sb="6" eb="9">
      <t>コウツウヒ</t>
    </rPh>
    <rPh sb="9" eb="11">
      <t>ゴウケイ</t>
    </rPh>
    <rPh sb="12" eb="15">
      <t>シュクハクヒ</t>
    </rPh>
    <rPh sb="15" eb="17">
      <t>ゴウケイ</t>
    </rPh>
    <rPh sb="20" eb="21">
      <t>タ</t>
    </rPh>
    <rPh sb="21" eb="23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</si>
  <si>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</si>
  <si>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※領収書がある場合は必ず添付して下さい</t>
    <rPh sb="1" eb="4">
      <t>リョウシュウショ</t>
    </rPh>
    <rPh sb="7" eb="9">
      <t>バアイ</t>
    </rPh>
    <rPh sb="10" eb="11">
      <t>カナラ</t>
    </rPh>
    <rPh sb="12" eb="14">
      <t>テンプ</t>
    </rPh>
    <rPh sb="16" eb="17">
      <t>クダ</t>
    </rPh>
    <phoneticPr fontId="1"/>
  </si>
  <si>
    <t>請求日</t>
    <rPh sb="0" eb="3">
      <t>セイキュウビ</t>
    </rPh>
    <phoneticPr fontId="1"/>
  </si>
  <si>
    <t>請求者</t>
    <rPh sb="0" eb="3">
      <t>セイキュウシャ</t>
    </rPh>
    <phoneticPr fontId="1"/>
  </si>
  <si>
    <t>印</t>
    <rPh sb="0" eb="1">
      <t>イン</t>
    </rPh>
    <phoneticPr fontId="1"/>
  </si>
  <si>
    <t>現金支給の方用</t>
    <rPh sb="0" eb="2">
      <t>ゲンキン</t>
    </rPh>
    <rPh sb="2" eb="4">
      <t>シキュウ</t>
    </rPh>
    <rPh sb="5" eb="6">
      <t>カタ</t>
    </rPh>
    <rPh sb="6" eb="7">
      <t>ヨウ</t>
    </rPh>
    <phoneticPr fontId="1"/>
  </si>
  <si>
    <t>受領日</t>
    <rPh sb="0" eb="3">
      <t>ジュリョウビ</t>
    </rPh>
    <phoneticPr fontId="1"/>
  </si>
  <si>
    <t>領収書</t>
    <rPh sb="0" eb="3">
      <t>リョウシュウショ</t>
    </rPh>
    <phoneticPr fontId="1"/>
  </si>
  <si>
    <t>一般社団法人民間稲作研究所認証センター　様</t>
    <rPh sb="0" eb="2">
      <t>イッパン</t>
    </rPh>
    <rPh sb="2" eb="6">
      <t>シャダンホウジン</t>
    </rPh>
    <rPh sb="6" eb="8">
      <t>ミンカン</t>
    </rPh>
    <rPh sb="8" eb="10">
      <t>イナサク</t>
    </rPh>
    <rPh sb="10" eb="13">
      <t>ケンキュウジョ</t>
    </rPh>
    <rPh sb="13" eb="15">
      <t>ニンショウ</t>
    </rPh>
    <rPh sb="20" eb="21">
      <t>サマ</t>
    </rPh>
    <phoneticPr fontId="1"/>
  </si>
  <si>
    <t>￥</t>
    <phoneticPr fontId="1"/>
  </si>
  <si>
    <t>但し　旅費・業務として、上記金額を領収しました。</t>
    <rPh sb="0" eb="1">
      <t>タダ</t>
    </rPh>
    <rPh sb="3" eb="5">
      <t>リョヒ</t>
    </rPh>
    <rPh sb="6" eb="8">
      <t>ギョウム</t>
    </rPh>
    <rPh sb="12" eb="14">
      <t>ジョウキ</t>
    </rPh>
    <rPh sb="14" eb="16">
      <t>キンガク</t>
    </rPh>
    <rPh sb="17" eb="19">
      <t>リョウシュウ</t>
    </rPh>
    <phoneticPr fontId="1"/>
  </si>
  <si>
    <t>旅費受領者</t>
    <rPh sb="0" eb="2">
      <t>リョヒ</t>
    </rPh>
    <rPh sb="2" eb="5">
      <t>ジュリョウシャ</t>
    </rPh>
    <phoneticPr fontId="1"/>
  </si>
  <si>
    <t>証第　　　　　号</t>
    <rPh sb="0" eb="2">
      <t>ショウダイ</t>
    </rPh>
    <rPh sb="7" eb="8">
      <t>ゴウ</t>
    </rPh>
    <phoneticPr fontId="1"/>
  </si>
  <si>
    <r>
      <rPr>
        <sz val="12"/>
        <rFont val="ＭＳ Ｐゴシック"/>
        <family val="3"/>
        <charset val="128"/>
      </rPr>
      <t>宿泊費</t>
    </r>
    <r>
      <rPr>
        <sz val="11"/>
        <rFont val="ＭＳ Ｐゴシック"/>
        <family val="3"/>
        <charset val="128"/>
      </rPr>
      <t>　（限度額　10,000円）</t>
    </r>
    <rPh sb="0" eb="3">
      <t>シュクハクヒ</t>
    </rPh>
    <rPh sb="5" eb="8">
      <t>ゲンドガク</t>
    </rPh>
    <rPh sb="15" eb="16">
      <t>エン</t>
    </rPh>
    <phoneticPr fontId="1"/>
  </si>
  <si>
    <t>期日        :</t>
    <rPh sb="0" eb="2">
      <t>キジツ</t>
    </rPh>
    <phoneticPr fontId="1"/>
  </si>
  <si>
    <t>訪問先     :</t>
    <rPh sb="0" eb="3">
      <t>ホウモンサキ</t>
    </rPh>
    <phoneticPr fontId="1"/>
  </si>
  <si>
    <t>用務        :</t>
    <rPh sb="0" eb="2">
      <t>ヨウム</t>
    </rPh>
    <phoneticPr fontId="1"/>
  </si>
  <si>
    <t>日当合計
①+②+③　-　④</t>
    <rPh sb="0" eb="2">
      <t>ニットウ</t>
    </rPh>
    <rPh sb="2" eb="4">
      <t>ゴウケイ</t>
    </rPh>
    <phoneticPr fontId="1"/>
  </si>
  <si>
    <t>　（①+②+③）　　　　 ×0.1021</t>
    <phoneticPr fontId="1"/>
  </si>
  <si>
    <t>諸業務、書類審査</t>
    <rPh sb="0" eb="1">
      <t>ショ</t>
    </rPh>
    <rPh sb="1" eb="3">
      <t>ギョウム</t>
    </rPh>
    <rPh sb="4" eb="6">
      <t>ショルイ</t>
    </rPh>
    <rPh sb="6" eb="8">
      <t>シンサ</t>
    </rPh>
    <phoneticPr fontId="1"/>
  </si>
  <si>
    <t>報告書作成、レビュー、判定、
理事会・判定員会等会議、監査</t>
    <rPh sb="0" eb="3">
      <t>ホウコクショ</t>
    </rPh>
    <rPh sb="3" eb="5">
      <t>サクセイ</t>
    </rPh>
    <rPh sb="11" eb="13">
      <t>ハンテイ</t>
    </rPh>
    <rPh sb="15" eb="18">
      <t>リジカイ</t>
    </rPh>
    <rPh sb="19" eb="22">
      <t>ハンテイイン</t>
    </rPh>
    <rPh sb="22" eb="23">
      <t>カイ</t>
    </rPh>
    <rPh sb="23" eb="24">
      <t>トウ</t>
    </rPh>
    <rPh sb="24" eb="26">
      <t>カイギ</t>
    </rPh>
    <rPh sb="27" eb="29">
      <t>カンサ</t>
    </rPh>
    <phoneticPr fontId="1"/>
  </si>
  <si>
    <t xml:space="preserve">               年　　　　月　　　　日(　　　)　　　～　　　　月　　　　日(　　　)　</t>
    <rPh sb="15" eb="16">
      <t>ネン</t>
    </rPh>
    <rPh sb="20" eb="21">
      <t>ガツ</t>
    </rPh>
    <rPh sb="25" eb="26">
      <t>ニチ</t>
    </rPh>
    <rPh sb="39" eb="40">
      <t>ガツ</t>
    </rPh>
    <rPh sb="44" eb="45">
      <t>ニチ</t>
    </rPh>
    <phoneticPr fontId="1"/>
  </si>
  <si>
    <t>時間　×　2,200円</t>
    <rPh sb="0" eb="2">
      <t>ジカン</t>
    </rPh>
    <rPh sb="10" eb="11">
      <t>エン</t>
    </rPh>
    <phoneticPr fontId="1"/>
  </si>
  <si>
    <t>時間　×　1,200円</t>
    <rPh sb="0" eb="2">
      <t>ジカン</t>
    </rPh>
    <rPh sb="10" eb="11">
      <t>エン</t>
    </rPh>
    <phoneticPr fontId="1"/>
  </si>
  <si>
    <t>移動時間が4時間を超えた場合</t>
    <rPh sb="0" eb="2">
      <t>イドウ</t>
    </rPh>
    <rPh sb="2" eb="4">
      <t>ジカン</t>
    </rPh>
    <rPh sb="6" eb="8">
      <t>ジカン</t>
    </rPh>
    <rPh sb="9" eb="10">
      <t>コ</t>
    </rPh>
    <rPh sb="12" eb="14">
      <t>バアイ</t>
    </rPh>
    <phoneticPr fontId="1"/>
  </si>
  <si>
    <t>㎞　　 ×　30円</t>
    <rPh sb="8" eb="9">
      <t>エン</t>
    </rPh>
    <phoneticPr fontId="1"/>
  </si>
  <si>
    <t>　　　　　年　　　　　月　　　　　日</t>
    <rPh sb="5" eb="6">
      <t>ネン</t>
    </rPh>
    <rPh sb="11" eb="12">
      <t>ガツ</t>
    </rPh>
    <rPh sb="17" eb="18">
      <t>ニチ</t>
    </rPh>
    <phoneticPr fontId="1"/>
  </si>
  <si>
    <t xml:space="preserve"> 　　　　年　　　　　月　　　　　日</t>
    <rPh sb="5" eb="6">
      <t>ネン</t>
    </rPh>
    <rPh sb="11" eb="12">
      <t>ガツ</t>
    </rPh>
    <rPh sb="17" eb="18">
      <t>ニチ</t>
    </rPh>
    <phoneticPr fontId="1"/>
  </si>
  <si>
    <t>その他諸経費  (8時間を超える検査の昼食費、8時間を超え宿泊を伴わない夕食費)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</si>
</sst>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4" tint="0.59999389629810485"/>
      <name val="ＭＳ Ｐゴシック"/>
      <family val="3"/>
      <charset val="128"/>
    </font>
    <font>
      <sz val="11"/>
      <color theme="4" tint="0.7999816888943144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4" tint="0.5999938962981048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4" tint="0.39997558519241921"/>
      <name val="ＭＳ Ｐゴシック"/>
      <family val="3"/>
      <charset val="128"/>
    </font>
    <font>
      <sz val="11"/>
      <color theme="4" tint="0.3999755851924192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/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/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6" fillId="0" borderId="19" xfId="0" applyFont="1" applyBorder="1">
      <alignment vertical="center"/>
    </xf>
    <xf numFmtId="0" fontId="0" fillId="0" borderId="7" xfId="0" applyBorder="1">
      <alignment vertical="center"/>
    </xf>
    <xf numFmtId="0" fontId="6" fillId="0" borderId="10" xfId="0" applyFont="1" applyBorder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41</xdr:row>
      <xdr:rowOff>66674</xdr:rowOff>
    </xdr:from>
    <xdr:to>
      <xdr:col>1</xdr:col>
      <xdr:colOff>190500</xdr:colOff>
      <xdr:row>44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50" y="10477499"/>
          <a:ext cx="533400" cy="704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収入</a:t>
          </a:r>
          <a:endParaRPr kumimoji="1" lang="en-US" altLang="ja-JP" sz="1100"/>
        </a:p>
        <a:p>
          <a:r>
            <a:rPr kumimoji="1" lang="ja-JP" altLang="en-US" sz="1100"/>
            <a:t>印紙</a:t>
          </a:r>
          <a:endParaRPr kumimoji="1" lang="en-US" altLang="ja-JP" sz="1100"/>
        </a:p>
      </xdr:txBody>
    </xdr:sp>
    <xdr:clientData/>
  </xdr:twoCellAnchor>
  <xdr:twoCellAnchor>
    <xdr:from>
      <xdr:col>11</xdr:col>
      <xdr:colOff>104775</xdr:colOff>
      <xdr:row>6</xdr:row>
      <xdr:rowOff>19051</xdr:rowOff>
    </xdr:from>
    <xdr:to>
      <xdr:col>11</xdr:col>
      <xdr:colOff>971550</xdr:colOff>
      <xdr:row>8</xdr:row>
      <xdr:rowOff>228601</xdr:rowOff>
    </xdr:to>
    <xdr:sp macro="" textlink="">
      <xdr:nvSpPr>
        <xdr:cNvPr id="4" name="下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15050" y="1828801"/>
          <a:ext cx="866775" cy="742950"/>
        </a:xfrm>
        <a:prstGeom prst="downArrowCallout">
          <a:avLst>
            <a:gd name="adj1" fmla="val 25000"/>
            <a:gd name="adj2" fmla="val 25000"/>
            <a:gd name="adj3" fmla="val 25000"/>
            <a:gd name="adj4" fmla="val 69087"/>
          </a:avLst>
        </a:prstGeom>
        <a:ln w="31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kumimoji="1" lang="ja-JP" altLang="en-US" sz="1100">
              <a:solidFill>
                <a:schemeClr val="accent1">
                  <a:lumMod val="60000"/>
                  <a:lumOff val="40000"/>
                </a:schemeClr>
              </a:solidFill>
            </a:rPr>
            <a:t>センター</a:t>
          </a:r>
          <a:endParaRPr kumimoji="1" lang="en-US" altLang="ja-JP" sz="1100">
            <a:solidFill>
              <a:schemeClr val="accent1">
                <a:lumMod val="60000"/>
                <a:lumOff val="40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1">
                  <a:lumMod val="60000"/>
                  <a:lumOff val="40000"/>
                </a:schemeClr>
              </a:solidFill>
            </a:rPr>
            <a:t>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topLeftCell="A22" zoomScaleNormal="100" workbookViewId="0">
      <selection activeCell="L32" sqref="L32"/>
    </sheetView>
  </sheetViews>
  <sheetFormatPr defaultRowHeight="13.5" x14ac:dyDescent="0.15"/>
  <cols>
    <col min="1" max="1" width="13.25" customWidth="1"/>
    <col min="2" max="2" width="9.125" customWidth="1"/>
    <col min="3" max="3" width="3.5" customWidth="1"/>
    <col min="4" max="5" width="5.25" customWidth="1"/>
    <col min="6" max="6" width="5.875" customWidth="1"/>
    <col min="7" max="7" width="10" customWidth="1"/>
    <col min="8" max="8" width="7.5" customWidth="1"/>
    <col min="9" max="9" width="2.5" customWidth="1"/>
    <col min="10" max="10" width="15.375" customWidth="1"/>
    <col min="11" max="11" width="1.25" customWidth="1"/>
    <col min="12" max="12" width="13.75" style="43" customWidth="1"/>
  </cols>
  <sheetData>
    <row r="1" spans="1:14" ht="21.75" customHeight="1" x14ac:dyDescent="0.15">
      <c r="L1" s="42" t="s">
        <v>45</v>
      </c>
    </row>
    <row r="2" spans="1:14" ht="32.25" customHeight="1" x14ac:dyDescent="0.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4" ht="27" customHeight="1" x14ac:dyDescent="0.15">
      <c r="A3" s="18" t="s">
        <v>47</v>
      </c>
      <c r="B3" s="91" t="s">
        <v>54</v>
      </c>
      <c r="C3" s="91"/>
      <c r="D3" s="91"/>
      <c r="E3" s="91"/>
      <c r="F3" s="91"/>
      <c r="G3" s="91"/>
      <c r="H3" s="91"/>
      <c r="I3" s="91"/>
      <c r="J3" s="91"/>
      <c r="L3" s="44"/>
    </row>
    <row r="4" spans="1:14" ht="27" customHeight="1" x14ac:dyDescent="0.15">
      <c r="A4" s="18" t="s">
        <v>48</v>
      </c>
      <c r="B4" s="90"/>
      <c r="C4" s="90"/>
      <c r="D4" s="90"/>
      <c r="E4" s="90"/>
      <c r="F4" s="90"/>
      <c r="G4" s="90"/>
      <c r="H4" s="90"/>
      <c r="I4" s="90"/>
      <c r="J4" s="90"/>
      <c r="L4" s="44"/>
    </row>
    <row r="5" spans="1:14" ht="27" customHeight="1" x14ac:dyDescent="0.15">
      <c r="A5" s="18" t="s">
        <v>49</v>
      </c>
      <c r="B5" s="90"/>
      <c r="C5" s="90"/>
      <c r="D5" s="90"/>
      <c r="E5" s="90"/>
      <c r="F5" s="90"/>
      <c r="G5" s="90"/>
      <c r="H5" s="90"/>
      <c r="I5" s="90"/>
      <c r="J5" s="90"/>
      <c r="L5" s="44"/>
    </row>
    <row r="6" spans="1:14" ht="7.5" customHeight="1" x14ac:dyDescent="0.15">
      <c r="L6" s="44"/>
    </row>
    <row r="7" spans="1:14" s="8" customFormat="1" ht="15" customHeight="1" x14ac:dyDescent="0.15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9" t="s">
        <v>19</v>
      </c>
      <c r="L7" s="19"/>
    </row>
    <row r="8" spans="1:14" s="5" customFormat="1" ht="27" customHeight="1" x14ac:dyDescent="0.15">
      <c r="A8" s="68" t="s">
        <v>52</v>
      </c>
      <c r="B8" s="69"/>
      <c r="C8" s="69"/>
      <c r="D8" s="70"/>
      <c r="E8" s="86"/>
      <c r="F8" s="87"/>
      <c r="G8" s="78" t="s">
        <v>56</v>
      </c>
      <c r="H8" s="78"/>
      <c r="I8" s="21" t="s">
        <v>15</v>
      </c>
      <c r="J8" s="22">
        <f>E8*1200</f>
        <v>0</v>
      </c>
      <c r="L8" s="45"/>
    </row>
    <row r="9" spans="1:14" s="5" customFormat="1" ht="27" customHeight="1" x14ac:dyDescent="0.15">
      <c r="A9" s="68" t="s">
        <v>2</v>
      </c>
      <c r="B9" s="69"/>
      <c r="C9" s="69"/>
      <c r="D9" s="70"/>
      <c r="E9" s="86"/>
      <c r="F9" s="87"/>
      <c r="G9" s="78" t="s">
        <v>55</v>
      </c>
      <c r="H9" s="78"/>
      <c r="I9" s="21" t="s">
        <v>16</v>
      </c>
      <c r="J9" s="22">
        <f>E9*2200</f>
        <v>0</v>
      </c>
      <c r="L9" s="45"/>
    </row>
    <row r="10" spans="1:14" s="5" customFormat="1" ht="27" customHeight="1" x14ac:dyDescent="0.15">
      <c r="A10" s="68" t="s">
        <v>53</v>
      </c>
      <c r="B10" s="69"/>
      <c r="C10" s="69"/>
      <c r="D10" s="70"/>
      <c r="E10" s="86"/>
      <c r="F10" s="87"/>
      <c r="G10" s="78" t="s">
        <v>55</v>
      </c>
      <c r="H10" s="78"/>
      <c r="I10" s="21" t="s">
        <v>17</v>
      </c>
      <c r="J10" s="22">
        <f>E10*2200</f>
        <v>0</v>
      </c>
      <c r="L10" s="60" t="s">
        <v>50</v>
      </c>
    </row>
    <row r="11" spans="1:14" s="5" customFormat="1" ht="10.5" customHeight="1" x14ac:dyDescent="0.15">
      <c r="A11" s="92" t="s">
        <v>3</v>
      </c>
      <c r="B11" s="93"/>
      <c r="C11" s="93"/>
      <c r="D11" s="93"/>
      <c r="E11" s="96" t="s">
        <v>51</v>
      </c>
      <c r="F11" s="96"/>
      <c r="G11" s="96"/>
      <c r="H11" s="96"/>
      <c r="I11" s="101" t="s">
        <v>18</v>
      </c>
      <c r="J11" s="23" t="s">
        <v>20</v>
      </c>
      <c r="L11" s="115"/>
      <c r="N11" s="7"/>
    </row>
    <row r="12" spans="1:14" s="5" customFormat="1" ht="16.5" customHeight="1" x14ac:dyDescent="0.15">
      <c r="A12" s="94"/>
      <c r="B12" s="95"/>
      <c r="C12" s="95"/>
      <c r="D12" s="95"/>
      <c r="E12" s="97"/>
      <c r="F12" s="97"/>
      <c r="G12" s="97"/>
      <c r="H12" s="97"/>
      <c r="I12" s="102"/>
      <c r="J12" s="24">
        <f>ROUNDDOWN((J8+J9+J10)*0.1021,0)</f>
        <v>0</v>
      </c>
      <c r="L12" s="116"/>
    </row>
    <row r="13" spans="1:14" s="5" customFormat="1" ht="7.5" customHeight="1" x14ac:dyDescent="0.15">
      <c r="A13" s="1"/>
      <c r="B13" s="1"/>
      <c r="C13" s="1"/>
      <c r="D13" s="1"/>
      <c r="E13" s="1"/>
      <c r="F13" s="2"/>
      <c r="G13" s="2"/>
      <c r="H13" s="2"/>
      <c r="I13" s="7"/>
      <c r="J13" s="7"/>
      <c r="L13" s="20"/>
    </row>
    <row r="14" spans="1:14" s="8" customFormat="1" ht="15" customHeight="1" x14ac:dyDescent="0.15">
      <c r="A14" s="15" t="s">
        <v>12</v>
      </c>
      <c r="F14" s="14"/>
      <c r="L14" s="46"/>
    </row>
    <row r="15" spans="1:14" ht="27" customHeight="1" x14ac:dyDescent="0.15">
      <c r="A15" s="98" t="s">
        <v>4</v>
      </c>
      <c r="B15" s="106" t="s">
        <v>5</v>
      </c>
      <c r="C15" s="77"/>
      <c r="D15" s="77"/>
      <c r="E15" s="88"/>
      <c r="F15" s="89"/>
      <c r="G15" s="78" t="s">
        <v>14</v>
      </c>
      <c r="H15" s="78"/>
      <c r="I15" s="80"/>
      <c r="J15" s="6">
        <f>E15*300</f>
        <v>0</v>
      </c>
      <c r="L15" s="44"/>
    </row>
    <row r="16" spans="1:14" ht="27" customHeight="1" x14ac:dyDescent="0.15">
      <c r="A16" s="99"/>
      <c r="B16" s="106" t="s">
        <v>6</v>
      </c>
      <c r="C16" s="77"/>
      <c r="D16" s="77"/>
      <c r="E16" s="88"/>
      <c r="F16" s="89"/>
      <c r="G16" s="78" t="s">
        <v>58</v>
      </c>
      <c r="H16" s="78"/>
      <c r="I16" s="80"/>
      <c r="J16" s="6">
        <f>E16*30</f>
        <v>0</v>
      </c>
      <c r="L16" s="44"/>
    </row>
    <row r="17" spans="1:12" x14ac:dyDescent="0.15">
      <c r="A17" s="100" t="s">
        <v>7</v>
      </c>
      <c r="B17" s="113" t="s">
        <v>8</v>
      </c>
      <c r="C17" s="114"/>
      <c r="D17" s="114"/>
      <c r="E17" s="114"/>
      <c r="F17" s="25" t="s">
        <v>9</v>
      </c>
      <c r="G17" s="114" t="s">
        <v>10</v>
      </c>
      <c r="H17" s="114"/>
      <c r="I17" s="114"/>
      <c r="J17" s="81"/>
      <c r="L17" s="44"/>
    </row>
    <row r="18" spans="1:12" ht="22.5" customHeight="1" x14ac:dyDescent="0.15">
      <c r="A18" s="100"/>
      <c r="B18" s="26" t="s">
        <v>21</v>
      </c>
      <c r="C18" s="26"/>
      <c r="D18" s="27"/>
      <c r="E18" s="28"/>
      <c r="F18" s="29" t="s">
        <v>9</v>
      </c>
      <c r="G18" s="30"/>
      <c r="H18" s="28"/>
      <c r="I18" s="26" t="s">
        <v>22</v>
      </c>
      <c r="J18" s="82"/>
      <c r="L18" s="44"/>
    </row>
    <row r="19" spans="1:12" ht="22.5" customHeight="1" x14ac:dyDescent="0.15">
      <c r="A19" s="98"/>
      <c r="B19" s="31" t="s">
        <v>21</v>
      </c>
      <c r="C19" s="31"/>
      <c r="D19" s="32"/>
      <c r="E19" s="28"/>
      <c r="F19" s="33" t="s">
        <v>9</v>
      </c>
      <c r="G19" s="34"/>
      <c r="H19" s="28"/>
      <c r="I19" s="31" t="s">
        <v>22</v>
      </c>
      <c r="J19" s="83"/>
      <c r="L19" s="44"/>
    </row>
    <row r="20" spans="1:12" ht="15" customHeight="1" x14ac:dyDescent="0.15">
      <c r="A20" s="107" t="s">
        <v>29</v>
      </c>
      <c r="B20" s="103" t="s">
        <v>11</v>
      </c>
      <c r="C20" s="71" t="s">
        <v>30</v>
      </c>
      <c r="D20" s="72"/>
      <c r="E20" s="72"/>
      <c r="F20" s="73"/>
      <c r="G20" s="113" t="s">
        <v>13</v>
      </c>
      <c r="H20" s="114"/>
      <c r="I20" s="103"/>
      <c r="J20" s="81"/>
      <c r="L20" s="44"/>
    </row>
    <row r="21" spans="1:12" ht="12" customHeight="1" x14ac:dyDescent="0.15">
      <c r="A21" s="108"/>
      <c r="B21" s="103"/>
      <c r="C21" s="74"/>
      <c r="D21" s="75"/>
      <c r="E21" s="75"/>
      <c r="F21" s="76"/>
      <c r="G21" s="35" t="s">
        <v>24</v>
      </c>
      <c r="H21" s="104" t="s">
        <v>25</v>
      </c>
      <c r="I21" s="105"/>
      <c r="J21" s="83"/>
      <c r="L21" s="44"/>
    </row>
    <row r="22" spans="1:12" ht="22.5" customHeight="1" x14ac:dyDescent="0.15">
      <c r="A22" s="108"/>
      <c r="B22" s="36"/>
      <c r="C22" s="77"/>
      <c r="D22" s="78"/>
      <c r="E22" s="79"/>
      <c r="F22" s="37" t="s">
        <v>23</v>
      </c>
      <c r="G22" s="38"/>
      <c r="H22" s="77"/>
      <c r="I22" s="80"/>
      <c r="J22" s="6"/>
      <c r="L22" s="44"/>
    </row>
    <row r="23" spans="1:12" ht="22.5" customHeight="1" x14ac:dyDescent="0.15">
      <c r="A23" s="108"/>
      <c r="B23" s="36"/>
      <c r="C23" s="77"/>
      <c r="D23" s="78"/>
      <c r="E23" s="79"/>
      <c r="F23" s="37" t="s">
        <v>23</v>
      </c>
      <c r="G23" s="39"/>
      <c r="H23" s="110"/>
      <c r="I23" s="111"/>
      <c r="J23" s="6"/>
      <c r="L23" s="44"/>
    </row>
    <row r="24" spans="1:12" ht="22.5" customHeight="1" x14ac:dyDescent="0.15">
      <c r="A24" s="108"/>
      <c r="B24" s="36"/>
      <c r="C24" s="77"/>
      <c r="D24" s="78"/>
      <c r="E24" s="79"/>
      <c r="F24" s="37" t="s">
        <v>23</v>
      </c>
      <c r="G24" s="39"/>
      <c r="H24" s="110"/>
      <c r="I24" s="111"/>
      <c r="J24" s="6"/>
      <c r="L24" s="44"/>
    </row>
    <row r="25" spans="1:12" ht="22.5" customHeight="1" x14ac:dyDescent="0.15">
      <c r="A25" s="108"/>
      <c r="B25" s="36"/>
      <c r="C25" s="77"/>
      <c r="D25" s="78"/>
      <c r="E25" s="79"/>
      <c r="F25" s="37" t="s">
        <v>23</v>
      </c>
      <c r="G25" s="39"/>
      <c r="H25" s="110"/>
      <c r="I25" s="111"/>
      <c r="J25" s="6"/>
      <c r="L25" s="61" t="s">
        <v>26</v>
      </c>
    </row>
    <row r="26" spans="1:12" ht="27" customHeight="1" x14ac:dyDescent="0.15">
      <c r="A26" s="109"/>
      <c r="B26" s="118" t="s">
        <v>57</v>
      </c>
      <c r="C26" s="119"/>
      <c r="D26" s="120"/>
      <c r="E26" s="84"/>
      <c r="F26" s="85"/>
      <c r="G26" s="78" t="s">
        <v>31</v>
      </c>
      <c r="H26" s="78"/>
      <c r="I26" s="80"/>
      <c r="J26" s="6">
        <f>E26*100</f>
        <v>0</v>
      </c>
      <c r="L26" s="62"/>
    </row>
    <row r="27" spans="1:12" ht="7.5" customHeight="1" x14ac:dyDescent="0.15">
      <c r="L27" s="63"/>
    </row>
    <row r="28" spans="1:12" ht="14.25" x14ac:dyDescent="0.15">
      <c r="A28" t="s">
        <v>46</v>
      </c>
      <c r="L28" s="61" t="s">
        <v>27</v>
      </c>
    </row>
    <row r="29" spans="1:12" ht="27" customHeight="1" x14ac:dyDescent="0.15">
      <c r="A29" s="117"/>
      <c r="B29" s="117"/>
      <c r="C29" s="117"/>
      <c r="D29" s="117"/>
      <c r="E29" s="117"/>
      <c r="F29" s="117"/>
      <c r="G29" s="117"/>
      <c r="H29" s="117"/>
      <c r="I29" s="117"/>
      <c r="J29" s="6"/>
      <c r="L29" s="62"/>
    </row>
    <row r="30" spans="1:12" ht="7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3"/>
      <c r="L30" s="64"/>
    </row>
    <row r="31" spans="1:12" ht="14.25" x14ac:dyDescent="0.15">
      <c r="A31" s="16" t="s">
        <v>61</v>
      </c>
      <c r="L31" s="61" t="s">
        <v>28</v>
      </c>
    </row>
    <row r="32" spans="1:12" ht="27" customHeight="1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6"/>
      <c r="L32" s="62"/>
    </row>
    <row r="33" spans="1:12" ht="7.5" customHeight="1" thickBot="1" x14ac:dyDescent="0.2">
      <c r="L33" s="64"/>
    </row>
    <row r="34" spans="1:12" ht="27" customHeight="1" thickBot="1" x14ac:dyDescent="0.2">
      <c r="A34" s="17" t="s">
        <v>33</v>
      </c>
      <c r="B34" s="40" t="s">
        <v>32</v>
      </c>
      <c r="C34" s="40"/>
      <c r="D34" s="40"/>
      <c r="E34" s="40"/>
      <c r="F34" s="40"/>
      <c r="G34" s="40"/>
      <c r="H34" s="40"/>
      <c r="I34" s="11"/>
      <c r="J34" s="12"/>
      <c r="L34" s="47"/>
    </row>
    <row r="35" spans="1:12" ht="17.25" customHeight="1" x14ac:dyDescent="0.15">
      <c r="A35" t="s">
        <v>34</v>
      </c>
      <c r="L35" s="10"/>
    </row>
    <row r="36" spans="1:12" ht="21.75" customHeight="1" x14ac:dyDescent="0.15">
      <c r="H36" t="s">
        <v>35</v>
      </c>
      <c r="I36" s="53"/>
      <c r="J36" s="53" t="s">
        <v>59</v>
      </c>
      <c r="K36" s="53"/>
      <c r="L36" s="53"/>
    </row>
    <row r="37" spans="1:12" ht="33.75" customHeight="1" x14ac:dyDescent="0.15">
      <c r="A37" s="4"/>
      <c r="B37" s="4"/>
      <c r="C37" s="4"/>
      <c r="D37" s="4"/>
      <c r="E37" s="4"/>
      <c r="F37" s="4"/>
      <c r="H37" s="56" t="s">
        <v>36</v>
      </c>
      <c r="I37" s="57"/>
      <c r="J37" s="57"/>
      <c r="K37" s="57"/>
      <c r="L37" s="50" t="s">
        <v>37</v>
      </c>
    </row>
    <row r="38" spans="1:12" ht="7.5" customHeight="1" x14ac:dyDescent="0.15">
      <c r="A38" s="13"/>
      <c r="B38" s="13"/>
      <c r="C38" s="13"/>
      <c r="D38" s="13"/>
      <c r="E38" s="13"/>
      <c r="F38" s="13"/>
      <c r="G38" s="13"/>
      <c r="H38" s="41"/>
      <c r="I38" s="41"/>
      <c r="J38" s="41"/>
      <c r="K38" s="41"/>
      <c r="L38" s="48"/>
    </row>
    <row r="39" spans="1:12" ht="7.5" customHeight="1" x14ac:dyDescent="0.15">
      <c r="A39" s="4"/>
      <c r="B39" s="4"/>
      <c r="C39" s="4"/>
      <c r="D39" s="4"/>
      <c r="E39" s="4"/>
      <c r="F39" s="4"/>
      <c r="G39" s="4"/>
      <c r="H39" s="52"/>
      <c r="I39" s="52"/>
      <c r="J39" s="52"/>
      <c r="K39" s="52"/>
      <c r="L39" s="49"/>
    </row>
    <row r="40" spans="1:12" ht="21.75" customHeight="1" x14ac:dyDescent="0.15">
      <c r="A40" s="113" t="s">
        <v>38</v>
      </c>
      <c r="B40" s="103"/>
      <c r="C40" s="2"/>
      <c r="H40" t="s">
        <v>39</v>
      </c>
      <c r="J40" s="54" t="s">
        <v>60</v>
      </c>
      <c r="K40" s="54"/>
      <c r="L40" s="54"/>
    </row>
    <row r="41" spans="1:12" ht="21" customHeight="1" x14ac:dyDescent="0.15">
      <c r="A41" s="65" t="s">
        <v>40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s="59" customFormat="1" ht="12" x14ac:dyDescent="0.15">
      <c r="A42" s="66" t="s">
        <v>41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27" customHeight="1" thickBot="1" x14ac:dyDescent="0.2">
      <c r="E43" s="51" t="s">
        <v>42</v>
      </c>
      <c r="F43" s="55"/>
      <c r="G43" s="55"/>
      <c r="H43" s="55"/>
    </row>
    <row r="44" spans="1:12" s="59" customFormat="1" ht="19.5" customHeight="1" thickTop="1" x14ac:dyDescent="0.15">
      <c r="A44" s="66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33.75" customHeight="1" x14ac:dyDescent="0.15">
      <c r="H45" s="58" t="s">
        <v>44</v>
      </c>
      <c r="I45" s="58"/>
      <c r="J45" s="58"/>
      <c r="K45" s="58"/>
      <c r="L45" s="50" t="s">
        <v>37</v>
      </c>
    </row>
  </sheetData>
  <mergeCells count="52">
    <mergeCell ref="L11:L12"/>
    <mergeCell ref="A40:B40"/>
    <mergeCell ref="A29:I29"/>
    <mergeCell ref="A32:I32"/>
    <mergeCell ref="A9:D9"/>
    <mergeCell ref="A10:D10"/>
    <mergeCell ref="H22:I22"/>
    <mergeCell ref="H23:I23"/>
    <mergeCell ref="H24:I24"/>
    <mergeCell ref="E16:F16"/>
    <mergeCell ref="B26:D26"/>
    <mergeCell ref="C24:E24"/>
    <mergeCell ref="C25:E25"/>
    <mergeCell ref="A7:I7"/>
    <mergeCell ref="G8:H8"/>
    <mergeCell ref="G9:H9"/>
    <mergeCell ref="G10:H10"/>
    <mergeCell ref="G20:I20"/>
    <mergeCell ref="B17:E17"/>
    <mergeCell ref="G17:I17"/>
    <mergeCell ref="B4:J4"/>
    <mergeCell ref="B5:J5"/>
    <mergeCell ref="B3:J3"/>
    <mergeCell ref="C23:E23"/>
    <mergeCell ref="A11:D12"/>
    <mergeCell ref="E11:H12"/>
    <mergeCell ref="J20:J21"/>
    <mergeCell ref="A15:A16"/>
    <mergeCell ref="A17:A19"/>
    <mergeCell ref="I11:I12"/>
    <mergeCell ref="B20:B21"/>
    <mergeCell ref="H21:I21"/>
    <mergeCell ref="B15:D15"/>
    <mergeCell ref="B16:D16"/>
    <mergeCell ref="A20:A26"/>
    <mergeCell ref="H25:I25"/>
    <mergeCell ref="A41:L41"/>
    <mergeCell ref="A42:L42"/>
    <mergeCell ref="A44:L44"/>
    <mergeCell ref="A2:J2"/>
    <mergeCell ref="A8:D8"/>
    <mergeCell ref="C20:F21"/>
    <mergeCell ref="C22:E22"/>
    <mergeCell ref="G15:I15"/>
    <mergeCell ref="G16:I16"/>
    <mergeCell ref="J17:J19"/>
    <mergeCell ref="E26:F26"/>
    <mergeCell ref="G26:I26"/>
    <mergeCell ref="E8:F8"/>
    <mergeCell ref="E9:F9"/>
    <mergeCell ref="E10:F10"/>
    <mergeCell ref="E15:F15"/>
  </mergeCells>
  <phoneticPr fontId="1"/>
  <pageMargins left="0.82677165354330717" right="0.23622047244094491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民間稲作研究所</cp:lastModifiedBy>
  <cp:lastPrinted>2016-04-13T05:50:37Z</cp:lastPrinted>
  <dcterms:created xsi:type="dcterms:W3CDTF">2006-02-20T06:47:30Z</dcterms:created>
  <dcterms:modified xsi:type="dcterms:W3CDTF">2020-03-25T05:22:44Z</dcterms:modified>
</cp:coreProperties>
</file>